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i.gencsu\OneDrive\Overseas Development Institute\Leo Roberts - G20 Coal Subsidies Report (2019)\01 Datasets\05 Final datasets for website\Designed-Prettified\"/>
    </mc:Choice>
  </mc:AlternateContent>
  <xr:revisionPtr revIDLastSave="10" documentId="11_3B437F9134404D8517D9E80F104188706E327DFE" xr6:coauthVersionLast="36" xr6:coauthVersionMax="36" xr10:uidLastSave="{826C90FF-96E2-46E7-9187-6DEBADEBE715}"/>
  <bookViews>
    <workbookView xWindow="0" yWindow="0" windowWidth="18650" windowHeight="6950" tabRatio="652" xr2:uid="{00000000-000D-0000-FFFF-FFFF00000000}"/>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support'!$A$3:$H$3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 i="6" l="1"/>
  <c r="K6" i="6"/>
  <c r="L5" i="6"/>
  <c r="L8" i="6" s="1"/>
  <c r="K5" i="6"/>
  <c r="L4" i="6"/>
  <c r="K4" i="6"/>
  <c r="K8" i="6" s="1"/>
</calcChain>
</file>

<file path=xl/sharedStrings.xml><?xml version="1.0" encoding="utf-8"?>
<sst xmlns="http://schemas.openxmlformats.org/spreadsheetml/2006/main" count="65" uniqueCount="53">
  <si>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</si>
  <si>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</si>
  <si>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</si>
  <si>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</si>
  <si>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</si>
  <si>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TOTAL</t>
  </si>
  <si>
    <t>Measure</t>
  </si>
  <si>
    <t>Level</t>
  </si>
  <si>
    <t>Mechanism</t>
  </si>
  <si>
    <t>Incidence</t>
  </si>
  <si>
    <t>Indicator</t>
  </si>
  <si>
    <t>Stage</t>
  </si>
  <si>
    <t>Fuel type</t>
  </si>
  <si>
    <t>Fuel sub-type</t>
  </si>
  <si>
    <t>Estimated annual amount
(USD)</t>
  </si>
  <si>
    <t>Source</t>
  </si>
  <si>
    <t>Notes</t>
  </si>
  <si>
    <t>Federal</t>
  </si>
  <si>
    <t>Budgetary transfer</t>
  </si>
  <si>
    <t>Direct Consumption</t>
  </si>
  <si>
    <t>Consumer Support Estimate</t>
  </si>
  <si>
    <t>Electricity-based support</t>
  </si>
  <si>
    <t>Funding of YCRT</t>
  </si>
  <si>
    <t>Enterprise Income</t>
  </si>
  <si>
    <t>Producer Support Estimate</t>
  </si>
  <si>
    <t>Coal</t>
  </si>
  <si>
    <t>Public finance (domestic)</t>
  </si>
  <si>
    <t>Investment by national-level majority state-owned enterprises (SOEs)</t>
  </si>
  <si>
    <t>Subsidy Fund for Regional Rate Compensations to Final Users (FCT)</t>
  </si>
  <si>
    <t>Operating Aid to ENARSA</t>
  </si>
  <si>
    <t>Extraction or mining stage</t>
  </si>
  <si>
    <t>OECD (2019)</t>
  </si>
  <si>
    <t>Electricity consumption (mixed or unclear)</t>
  </si>
  <si>
    <t>Multiplied by proportion of coal in the fossil fuel-based electricity mix.
FF: 67.1%, coal: 1.7%; coal/FF: 2.57%
(Source: IEA)</t>
  </si>
  <si>
    <t>Use of fossil fuels in electricity generation</t>
  </si>
  <si>
    <t>* Annual average exchange rates are obtained from: https://www.irs.gov/individuals/international-taxpayers/yearly-average-currency-exchange-rates</t>
  </si>
  <si>
    <t>All allocated to coal since YCRT only produces coal-fired power</t>
  </si>
  <si>
    <t>Exchange rates* (USD/ARS)</t>
  </si>
  <si>
    <t>Fiscal support (budgetary transfers and tax exemptions)</t>
  </si>
  <si>
    <t>While no data on SOE investment was available at the time of writing, Yacimientos Carboníferos Fiscales Río Turbio (YCRT) - a coal company which owns both mining and coal-fired power assets - has at various points in recent years been under state ownership. This is detailed further in the country brief for Argentina.</t>
  </si>
  <si>
    <t>Subsidies for production and consumption of coal and coal-fired power: Argentina data sheet</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</si>
  <si>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</si>
  <si>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</si>
  <si>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t>• Argentina country study: odi.org/g20-coal-subsidies/argentina</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</si>
  <si>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</si>
  <si>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</si>
  <si>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</si>
  <si>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</si>
  <si>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2016
(ARS)</t>
  </si>
  <si>
    <t>2017
(ARS)</t>
  </si>
  <si>
    <t>Estimated annual amount
(ARS)</t>
  </si>
  <si>
    <t>No domestic finance for coal was identified from the public finance institutions of Argentina.</t>
  </si>
  <si>
    <t>No international finance for coal was identified from the public finance institutions of Argentina.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</si>
</sst>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407]General"/>
    <numFmt numFmtId="165" formatCode="_(* #,##0_);_(* \(#,##0\);_(* &quot;-&quot;??_);_(@_)"/>
  </numFmts>
  <fonts count="58"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8"/>
      <name val="Verdana"/>
      <family val="2"/>
    </font>
    <font>
      <sz val="11"/>
      <name val="Calibri"/>
      <family val="2"/>
      <scheme val="minor"/>
    </font>
    <font>
      <sz val="10"/>
      <name val="Calibri"/>
      <family val="2"/>
      <scheme val="minor"/>
    </font>
    <font>
      <u/>
      <sz val="11"/>
      <color theme="10"/>
      <name val="Calibri"/>
      <family val="2"/>
      <scheme val="minor"/>
    </font>
    <font>
      <b/>
      <sz val="10"/>
      <color rgb="FF4F81BD"/>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u/>
      <sz val="10"/>
      <color theme="10"/>
      <name val="Calibri"/>
      <family val="2"/>
      <scheme val="minor"/>
    </font>
    <font>
      <i/>
      <sz val="11"/>
      <color theme="1"/>
      <name val="Calibri"/>
      <family val="2"/>
      <scheme val="minor"/>
    </font>
    <font>
      <u/>
      <sz val="10"/>
      <color rgb="FF007DB7"/>
      <name val="Trebuchet MS"/>
      <family val="2"/>
    </font>
    <font>
      <u/>
      <sz val="11"/>
      <color theme="1"/>
      <name val="Calibri"/>
      <family val="2"/>
      <scheme val="minor"/>
    </font>
    <font>
      <b/>
      <sz val="12"/>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23">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2" fillId="0" borderId="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35" fillId="0" borderId="0" applyNumberFormat="0" applyFill="0" applyBorder="0" applyAlignment="0" applyProtection="0"/>
    <xf numFmtId="0" fontId="22"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8" fillId="32" borderId="0" applyNumberFormat="0" applyBorder="0" applyAlignment="0" applyProtection="0"/>
    <xf numFmtId="0" fontId="39" fillId="0" borderId="0"/>
    <xf numFmtId="0" fontId="40" fillId="0" borderId="0"/>
    <xf numFmtId="43" fontId="40" fillId="0" borderId="0" applyFont="0" applyFill="0" applyBorder="0" applyAlignment="0" applyProtection="0"/>
    <xf numFmtId="0" fontId="39" fillId="0" borderId="0"/>
    <xf numFmtId="43" fontId="40"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44" fontId="22" fillId="0" borderId="0" applyFont="0" applyFill="0" applyBorder="0" applyAlignment="0" applyProtection="0"/>
    <xf numFmtId="0" fontId="43" fillId="0" borderId="0" applyNumberFormat="0" applyFill="0" applyBorder="0" applyAlignment="0" applyProtection="0">
      <alignment vertical="top"/>
      <protection locked="0"/>
    </xf>
    <xf numFmtId="164" fontId="44" fillId="0" borderId="0" applyBorder="0" applyProtection="0"/>
    <xf numFmtId="0" fontId="22" fillId="0" borderId="0"/>
    <xf numFmtId="0" fontId="23" fillId="0" borderId="0" applyNumberFormat="0" applyFill="0" applyBorder="0" applyAlignment="0" applyProtection="0"/>
    <xf numFmtId="0" fontId="23" fillId="0" borderId="0" applyNumberFormat="0" applyFill="0" applyBorder="0" applyAlignment="0" applyProtection="0"/>
    <xf numFmtId="0" fontId="3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5" fillId="0" borderId="10" applyNumberFormat="0" applyAlignment="0"/>
    <xf numFmtId="0" fontId="55" fillId="0" borderId="0" applyNumberFormat="0" applyFill="0" applyBorder="0" applyAlignment="0" applyProtection="0"/>
    <xf numFmtId="0" fontId="55" fillId="0" borderId="0" applyNumberFormat="0" applyFill="0" applyBorder="0" applyAlignment="0" applyProtection="0"/>
  </cellStyleXfs>
  <cellXfs count="55">
    <xf numFmtId="0" fontId="0" fillId="0" borderId="0" xfId="0"/>
    <xf numFmtId="0" fontId="37" fillId="0" borderId="0" xfId="0" applyFont="1" applyAlignment="1">
      <alignment wrapText="1"/>
    </xf>
    <xf numFmtId="0" fontId="37" fillId="0" borderId="0" xfId="0" applyFont="1"/>
    <xf numFmtId="0" fontId="4" fillId="0" borderId="0" xfId="0" applyFont="1" applyAlignment="1">
      <alignment wrapText="1"/>
    </xf>
    <xf numFmtId="0" fontId="48" fillId="0" borderId="0" xfId="121" applyFont="1"/>
    <xf numFmtId="0" fontId="4" fillId="0" borderId="0" xfId="0" applyFont="1"/>
    <xf numFmtId="0" fontId="50" fillId="0" borderId="0" xfId="0" applyFont="1"/>
    <xf numFmtId="0" fontId="3" fillId="0" borderId="0" xfId="0" applyFont="1"/>
    <xf numFmtId="0" fontId="20" fillId="0" borderId="0" xfId="0" applyFont="1"/>
    <xf numFmtId="0" fontId="47" fillId="0" borderId="12" xfId="85" applyFont="1" applyBorder="1" applyAlignment="1">
      <alignment horizontal="center" vertical="center"/>
    </xf>
    <xf numFmtId="0" fontId="47" fillId="0" borderId="13" xfId="85" applyFont="1" applyBorder="1" applyAlignment="1">
      <alignment horizontal="center" vertical="center" wrapText="1"/>
    </xf>
    <xf numFmtId="0" fontId="47" fillId="0" borderId="13" xfId="85" applyFont="1" applyBorder="1" applyAlignment="1">
      <alignment horizontal="center" vertical="center"/>
    </xf>
    <xf numFmtId="3" fontId="50" fillId="0" borderId="11" xfId="0" applyNumberFormat="1" applyFont="1" applyFill="1" applyBorder="1" applyAlignment="1">
      <alignment horizontal="center" vertical="center"/>
    </xf>
    <xf numFmtId="0" fontId="53" fillId="0" borderId="11" xfId="121" applyFont="1" applyFill="1" applyBorder="1" applyAlignment="1">
      <alignment horizontal="center" vertical="center"/>
    </xf>
    <xf numFmtId="0" fontId="52" fillId="0" borderId="0" xfId="0" applyFont="1" applyFill="1" applyBorder="1"/>
    <xf numFmtId="0" fontId="51" fillId="0" borderId="12" xfId="0" applyFont="1" applyBorder="1"/>
    <xf numFmtId="0" fontId="51" fillId="0" borderId="14" xfId="0" applyFont="1" applyBorder="1"/>
    <xf numFmtId="0" fontId="2" fillId="0" borderId="0" xfId="0" applyFont="1" applyBorder="1" applyAlignment="1">
      <alignment wrapText="1"/>
    </xf>
    <xf numFmtId="0" fontId="55" fillId="0" borderId="0" xfId="122" applyBorder="1" applyAlignment="1">
      <alignment wrapText="1"/>
    </xf>
    <xf numFmtId="0" fontId="37" fillId="0" borderId="0" xfId="0" applyFont="1" applyBorder="1"/>
    <xf numFmtId="0" fontId="2" fillId="0" borderId="0" xfId="0" applyFont="1" applyBorder="1"/>
    <xf numFmtId="0" fontId="46" fillId="0" borderId="0" xfId="0" applyFont="1" applyBorder="1" applyAlignment="1">
      <alignment wrapText="1"/>
    </xf>
    <xf numFmtId="0" fontId="51" fillId="34" borderId="15" xfId="0" applyFont="1" applyFill="1" applyBorder="1" applyAlignment="1">
      <alignment horizontal="center" vertical="center" wrapText="1"/>
    </xf>
    <xf numFmtId="4" fontId="51" fillId="34" borderId="15" xfId="0" applyNumberFormat="1" applyFont="1" applyFill="1" applyBorder="1" applyAlignment="1">
      <alignment horizontal="center" vertical="center" wrapText="1"/>
    </xf>
    <xf numFmtId="0" fontId="51" fillId="34" borderId="16" xfId="0" applyFont="1" applyFill="1" applyBorder="1" applyAlignment="1">
      <alignment horizontal="center" vertical="center" wrapText="1"/>
    </xf>
    <xf numFmtId="0" fontId="51" fillId="34" borderId="11" xfId="0" applyFont="1" applyFill="1" applyBorder="1" applyAlignment="1">
      <alignment horizontal="center" vertical="center" wrapText="1"/>
    </xf>
    <xf numFmtId="0" fontId="3" fillId="33" borderId="0" xfId="0" applyFont="1" applyFill="1"/>
    <xf numFmtId="0" fontId="50" fillId="0" borderId="11" xfId="0" applyFont="1" applyFill="1" applyBorder="1" applyAlignment="1">
      <alignment vertical="center" wrapText="1"/>
    </xf>
    <xf numFmtId="0" fontId="50" fillId="0" borderId="11" xfId="0" applyFont="1" applyFill="1" applyBorder="1" applyAlignment="1">
      <alignment vertical="center"/>
    </xf>
    <xf numFmtId="0" fontId="47" fillId="0" borderId="11" xfId="0" applyFont="1" applyFill="1" applyBorder="1" applyAlignment="1">
      <alignment vertical="center" wrapText="1"/>
    </xf>
    <xf numFmtId="0" fontId="0" fillId="0" borderId="0" xfId="0" applyAlignment="1">
      <alignment vertical="center"/>
    </xf>
    <xf numFmtId="0" fontId="49" fillId="33" borderId="0" xfId="85" applyFont="1" applyFill="1" applyBorder="1" applyAlignment="1">
      <alignment horizontal="center" vertical="center"/>
    </xf>
    <xf numFmtId="0" fontId="49" fillId="0" borderId="0" xfId="85" applyFont="1" applyBorder="1" applyAlignment="1">
      <alignment horizontal="center" vertical="center"/>
    </xf>
    <xf numFmtId="0" fontId="50" fillId="0" borderId="11" xfId="0" applyFont="1" applyFill="1" applyBorder="1" applyAlignment="1">
      <alignment horizontal="center" vertical="center"/>
    </xf>
    <xf numFmtId="0" fontId="47" fillId="0" borderId="11"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2" fillId="0" borderId="11" xfId="0" applyFont="1" applyFill="1" applyBorder="1" applyAlignment="1">
      <alignment horizontal="center" vertical="center"/>
    </xf>
    <xf numFmtId="0" fontId="47" fillId="0" borderId="13" xfId="0" applyFont="1" applyBorder="1" applyAlignment="1">
      <alignment horizontal="center" vertical="center"/>
    </xf>
    <xf numFmtId="0" fontId="50" fillId="0" borderId="14" xfId="0" applyFont="1" applyBorder="1" applyAlignment="1">
      <alignment horizontal="center" vertical="center"/>
    </xf>
    <xf numFmtId="0" fontId="50" fillId="0" borderId="0" xfId="0" applyFont="1" applyAlignment="1">
      <alignment horizontal="center" vertical="center"/>
    </xf>
    <xf numFmtId="0" fontId="50" fillId="0" borderId="0" xfId="0" applyFont="1" applyAlignment="1">
      <alignment horizontal="center" vertical="center" wrapText="1"/>
    </xf>
    <xf numFmtId="3" fontId="50" fillId="0" borderId="0" xfId="0" applyNumberFormat="1" applyFont="1" applyAlignment="1">
      <alignment horizontal="center" vertical="center"/>
    </xf>
    <xf numFmtId="0" fontId="51" fillId="0" borderId="13" xfId="0" applyFont="1" applyBorder="1" applyAlignment="1">
      <alignment horizontal="center" vertical="center"/>
    </xf>
    <xf numFmtId="0" fontId="51" fillId="0" borderId="13" xfId="0" applyFont="1" applyBorder="1" applyAlignment="1">
      <alignment horizontal="center" vertical="center" wrapText="1"/>
    </xf>
    <xf numFmtId="3" fontId="51" fillId="0" borderId="13" xfId="0" applyNumberFormat="1" applyFont="1" applyBorder="1" applyAlignment="1">
      <alignment horizontal="center" vertical="center"/>
    </xf>
    <xf numFmtId="165" fontId="50"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55" fillId="0" borderId="0" xfId="121"/>
    <xf numFmtId="0" fontId="57" fillId="33" borderId="0" xfId="85" applyFont="1" applyFill="1" applyBorder="1" applyAlignment="1">
      <alignment horizontal="left" vertical="center"/>
    </xf>
    <xf numFmtId="0" fontId="50" fillId="0" borderId="0" xfId="0" applyFont="1" applyFill="1" applyAlignment="1">
      <alignment horizontal="left" vertical="center" wrapText="1"/>
    </xf>
    <xf numFmtId="0" fontId="57" fillId="33" borderId="0" xfId="0" applyFont="1" applyFill="1" applyBorder="1" applyAlignment="1"/>
    <xf numFmtId="0" fontId="57" fillId="33" borderId="0" xfId="85" applyFont="1" applyFill="1" applyAlignment="1">
      <alignment vertical="center"/>
    </xf>
    <xf numFmtId="0" fontId="50" fillId="0" borderId="0" xfId="0" applyFont="1" applyAlignment="1">
      <alignment wrapText="1"/>
    </xf>
    <xf numFmtId="0" fontId="57" fillId="33" borderId="0" xfId="85" applyFont="1" applyFill="1" applyAlignment="1">
      <alignment horizontal="left" vertical="top"/>
    </xf>
  </cellXfs>
  <cellStyles count="123">
    <cellStyle name="20 % - Akzent1 2" xfId="61" xr:uid="{00000000-0005-0000-0000-000000000000}"/>
    <cellStyle name="20 % - Akzent1 2 2" xfId="108" xr:uid="{00000000-0005-0000-0000-000001000000}"/>
    <cellStyle name="20 % - Akzent2 2" xfId="65" xr:uid="{00000000-0005-0000-0000-000002000000}"/>
    <cellStyle name="20 % - Akzent2 2 2" xfId="110" xr:uid="{00000000-0005-0000-0000-000003000000}"/>
    <cellStyle name="20 % - Akzent3 2" xfId="69" xr:uid="{00000000-0005-0000-0000-000004000000}"/>
    <cellStyle name="20 % - Akzent3 2 2" xfId="112" xr:uid="{00000000-0005-0000-0000-000005000000}"/>
    <cellStyle name="20 % - Akzent4 2" xfId="73" xr:uid="{00000000-0005-0000-0000-000006000000}"/>
    <cellStyle name="20 % - Akzent4 2 2" xfId="114" xr:uid="{00000000-0005-0000-0000-000007000000}"/>
    <cellStyle name="20 % - Akzent5 2" xfId="77" xr:uid="{00000000-0005-0000-0000-000008000000}"/>
    <cellStyle name="20 % - Akzent5 2 2" xfId="116" xr:uid="{00000000-0005-0000-0000-000009000000}"/>
    <cellStyle name="20 % - Akzent6 2" xfId="81" xr:uid="{00000000-0005-0000-0000-00000A000000}"/>
    <cellStyle name="20 % - Akzent6 2 2" xfId="118" xr:uid="{00000000-0005-0000-0000-00000B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xr:uid="{00000000-0005-0000-0000-000012000000}"/>
    <cellStyle name="40 % - Akzent1 2 2" xfId="109" xr:uid="{00000000-0005-0000-0000-000013000000}"/>
    <cellStyle name="40 % - Akzent2 2" xfId="66" xr:uid="{00000000-0005-0000-0000-000014000000}"/>
    <cellStyle name="40 % - Akzent2 2 2" xfId="111" xr:uid="{00000000-0005-0000-0000-000015000000}"/>
    <cellStyle name="40 % - Akzent3 2" xfId="70" xr:uid="{00000000-0005-0000-0000-000016000000}"/>
    <cellStyle name="40 % - Akzent3 2 2" xfId="113" xr:uid="{00000000-0005-0000-0000-000017000000}"/>
    <cellStyle name="40 % - Akzent4 2" xfId="74" xr:uid="{00000000-0005-0000-0000-000018000000}"/>
    <cellStyle name="40 % - Akzent4 2 2" xfId="115" xr:uid="{00000000-0005-0000-0000-000019000000}"/>
    <cellStyle name="40 % - Akzent5 2" xfId="78" xr:uid="{00000000-0005-0000-0000-00001A000000}"/>
    <cellStyle name="40 % - Akzent5 2 2" xfId="117" xr:uid="{00000000-0005-0000-0000-00001B000000}"/>
    <cellStyle name="40 % - Akzent6 2" xfId="82" xr:uid="{00000000-0005-0000-0000-00001C000000}"/>
    <cellStyle name="40 % - Akzent6 2 2" xfId="119" xr:uid="{00000000-0005-0000-0000-00001D000000}"/>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xr:uid="{00000000-0005-0000-0000-000024000000}"/>
    <cellStyle name="60 % - Akzent2 2" xfId="67" xr:uid="{00000000-0005-0000-0000-000025000000}"/>
    <cellStyle name="60 % - Akzent3 2" xfId="71" xr:uid="{00000000-0005-0000-0000-000026000000}"/>
    <cellStyle name="60 % - Akzent4 2" xfId="75" xr:uid="{00000000-0005-0000-0000-000027000000}"/>
    <cellStyle name="60 % - Akzent5 2" xfId="79" xr:uid="{00000000-0005-0000-0000-000028000000}"/>
    <cellStyle name="60 % - Akzent6 2" xfId="83" xr:uid="{00000000-0005-0000-0000-000029000000}"/>
    <cellStyle name="60% - Accent1" xfId="21" builtinId="32" customBuiltin="1"/>
    <cellStyle name="60% - Accent1 2" xfId="91" xr:uid="{00000000-0005-0000-0000-00002B000000}"/>
    <cellStyle name="60% - Accent2" xfId="25" builtinId="36" customBuiltin="1"/>
    <cellStyle name="60% - Accent2 2" xfId="92" xr:uid="{00000000-0005-0000-0000-00002D000000}"/>
    <cellStyle name="60% - Accent3" xfId="29" builtinId="40" customBuiltin="1"/>
    <cellStyle name="60% - Accent3 2" xfId="93" xr:uid="{00000000-0005-0000-0000-00002F000000}"/>
    <cellStyle name="60% - Accent4" xfId="33" builtinId="44" customBuiltin="1"/>
    <cellStyle name="60% - Accent4 2" xfId="94" xr:uid="{00000000-0005-0000-0000-000031000000}"/>
    <cellStyle name="60% - Accent5" xfId="37" builtinId="48" customBuiltin="1"/>
    <cellStyle name="60% - Accent5 2" xfId="95" xr:uid="{00000000-0005-0000-0000-000033000000}"/>
    <cellStyle name="60% - Accent6" xfId="41" builtinId="52" customBuiltin="1"/>
    <cellStyle name="60% - Accent6 2" xfId="96" xr:uid="{00000000-0005-0000-0000-000035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xr:uid="{00000000-0005-0000-0000-00003C000000}"/>
    <cellStyle name="Akzent2 2" xfId="64" xr:uid="{00000000-0005-0000-0000-00003D000000}"/>
    <cellStyle name="Akzent3 2" xfId="68" xr:uid="{00000000-0005-0000-0000-00003E000000}"/>
    <cellStyle name="Akzent4 2" xfId="72" xr:uid="{00000000-0005-0000-0000-00003F000000}"/>
    <cellStyle name="Akzent5 2" xfId="76" xr:uid="{00000000-0005-0000-0000-000040000000}"/>
    <cellStyle name="Akzent6 2" xfId="80" xr:uid="{00000000-0005-0000-0000-000041000000}"/>
    <cellStyle name="Ausgabe 2" xfId="52" xr:uid="{00000000-0005-0000-0000-000042000000}"/>
    <cellStyle name="Bad" xfId="7" builtinId="27" customBuiltin="1"/>
    <cellStyle name="Berechnung 2" xfId="53" xr:uid="{00000000-0005-0000-0000-000044000000}"/>
    <cellStyle name="Calculation" xfId="11" builtinId="22" customBuiltin="1"/>
    <cellStyle name="Check Cell" xfId="13" builtinId="23" customBuiltin="1"/>
    <cellStyle name="Comma 2" xfId="86" xr:uid="{00000000-0005-0000-0000-000047000000}"/>
    <cellStyle name="Comma 3" xfId="88" xr:uid="{00000000-0005-0000-0000-000048000000}"/>
    <cellStyle name="E_TableCell1" xfId="120" xr:uid="{00000000-0005-0000-0000-000049000000}"/>
    <cellStyle name="Eingabe 2" xfId="51" xr:uid="{00000000-0005-0000-0000-00004A000000}"/>
    <cellStyle name="Ergebnis 2" xfId="59" xr:uid="{00000000-0005-0000-0000-00004B000000}"/>
    <cellStyle name="Erklärender Text 2" xfId="58" xr:uid="{00000000-0005-0000-0000-00004C000000}"/>
    <cellStyle name="Excel Built-in Normal" xfId="99" xr:uid="{00000000-0005-0000-0000-00004D000000}"/>
    <cellStyle name="Explanatory Text" xfId="16" builtinId="53" customBuiltin="1"/>
    <cellStyle name="Followed Hyperlink" xfId="122" builtinId="9"/>
    <cellStyle name="Good" xfId="6" builtinId="26" customBuiltin="1"/>
    <cellStyle name="Gut 2" xfId="48" xr:uid="{00000000-0005-0000-0000-000051000000}"/>
    <cellStyle name="Heading 1" xfId="2" builtinId="16" customBuiltin="1"/>
    <cellStyle name="Heading 2" xfId="3" builtinId="17" customBuiltin="1"/>
    <cellStyle name="Heading 3" xfId="4" builtinId="18" customBuiltin="1"/>
    <cellStyle name="Heading 4" xfId="5" builtinId="19" customBuiltin="1"/>
    <cellStyle name="Hyperlink" xfId="121" builtinId="8" customBuiltin="1"/>
    <cellStyle name="Hyperlink 2" xfId="89" xr:uid="{00000000-0005-0000-0000-000057000000}"/>
    <cellStyle name="Hyperlink 3" xfId="98" xr:uid="{00000000-0005-0000-0000-000058000000}"/>
    <cellStyle name="Input" xfId="9" builtinId="20" customBuiltin="1"/>
    <cellStyle name="Linked Cell" xfId="12" builtinId="24" customBuiltin="1"/>
    <cellStyle name="Neutral" xfId="8" builtinId="28" customBuiltin="1"/>
    <cellStyle name="Neutral 2" xfId="90" xr:uid="{00000000-0005-0000-0000-00005C000000}"/>
    <cellStyle name="Neutral 3" xfId="50" xr:uid="{00000000-0005-0000-0000-00005D000000}"/>
    <cellStyle name="Normal" xfId="0" builtinId="0"/>
    <cellStyle name="Normal 2" xfId="84" xr:uid="{00000000-0005-0000-0000-00005F000000}"/>
    <cellStyle name="Normal 3" xfId="85" xr:uid="{00000000-0005-0000-0000-000060000000}"/>
    <cellStyle name="Normal 4" xfId="87" xr:uid="{00000000-0005-0000-0000-000061000000}"/>
    <cellStyle name="Note" xfId="15" builtinId="10" customBuiltin="1"/>
    <cellStyle name="Notiz 2" xfId="57" xr:uid="{00000000-0005-0000-0000-000063000000}"/>
    <cellStyle name="Notiz 2 2" xfId="107" xr:uid="{00000000-0005-0000-0000-000064000000}"/>
    <cellStyle name="Output" xfId="10" builtinId="21" customBuiltin="1"/>
    <cellStyle name="Schlecht 2" xfId="49" xr:uid="{00000000-0005-0000-0000-000066000000}"/>
    <cellStyle name="Standard 2" xfId="100" xr:uid="{00000000-0005-0000-0000-000067000000}"/>
    <cellStyle name="Standard 3" xfId="42" xr:uid="{00000000-0005-0000-0000-000068000000}"/>
    <cellStyle name="Standard 4" xfId="103" xr:uid="{00000000-0005-0000-0000-000069000000}"/>
    <cellStyle name="Title" xfId="1" builtinId="15" customBuiltin="1"/>
    <cellStyle name="Total" xfId="17" builtinId="25" customBuiltin="1"/>
    <cellStyle name="Überschrift 1 2" xfId="44" xr:uid="{00000000-0005-0000-0000-00006C000000}"/>
    <cellStyle name="Überschrift 10" xfId="106" xr:uid="{00000000-0005-0000-0000-00006D000000}"/>
    <cellStyle name="Überschrift 2 2" xfId="45" xr:uid="{00000000-0005-0000-0000-00006E000000}"/>
    <cellStyle name="Überschrift 3 2" xfId="46" xr:uid="{00000000-0005-0000-0000-00006F000000}"/>
    <cellStyle name="Überschrift 4 2" xfId="47" xr:uid="{00000000-0005-0000-0000-000070000000}"/>
    <cellStyle name="Überschrift 5" xfId="43" xr:uid="{00000000-0005-0000-0000-000071000000}"/>
    <cellStyle name="Überschrift 6" xfId="101" xr:uid="{00000000-0005-0000-0000-000072000000}"/>
    <cellStyle name="Überschrift 7" xfId="102" xr:uid="{00000000-0005-0000-0000-000073000000}"/>
    <cellStyle name="Überschrift 8" xfId="105" xr:uid="{00000000-0005-0000-0000-000074000000}"/>
    <cellStyle name="Überschrift 9" xfId="104" xr:uid="{00000000-0005-0000-0000-000075000000}"/>
    <cellStyle name="Verknüpfte Zelle 2" xfId="54" xr:uid="{00000000-0005-0000-0000-000076000000}"/>
    <cellStyle name="Währung 2" xfId="97" xr:uid="{00000000-0005-0000-0000-000077000000}"/>
    <cellStyle name="Warnender Text 2" xfId="56" xr:uid="{00000000-0005-0000-0000-000078000000}"/>
    <cellStyle name="Warning Text" xfId="14" builtinId="11" customBuiltin="1"/>
    <cellStyle name="Zelle überprüfen 2" xfId="55" xr:uid="{00000000-0005-0000-0000-00007A000000}"/>
  </cellStyles>
  <dxfs count="0"/>
  <tableStyles count="0" defaultTableStyle="TableStyleMedium2" defaultPivotStyle="PivotStyleLight16"/>
  <colors>
    <mruColors>
      <color rgb="FF007DB7"/>
      <color rgb="FFABAEB0"/>
      <color rgb="FF59B1ED"/>
      <color rgb="FF98C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di.org/g20-coal-subsidies/argentina"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site/tadffss/data/" TargetMode="External"/><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zoomScale="90" zoomScaleNormal="90" workbookViewId="0"/>
  </sheetViews>
  <sheetFormatPr defaultRowHeight="14.5" x14ac:dyDescent="0.35"/>
  <cols>
    <col min="1" max="1" width="97.3984375" style="5" customWidth="1"/>
  </cols>
  <sheetData>
    <row r="1" spans="1:1" ht="15.5" x14ac:dyDescent="0.35">
      <c r="A1" s="51" t="s">
        <v>40</v>
      </c>
    </row>
    <row r="2" spans="1:1" x14ac:dyDescent="0.35">
      <c r="A2" s="3"/>
    </row>
    <row r="3" spans="1:1" ht="29" x14ac:dyDescent="0.35">
      <c r="A3" s="17" t="s">
        <v>41</v>
      </c>
    </row>
    <row r="4" spans="1:1" x14ac:dyDescent="0.35">
      <c r="A4" s="17"/>
    </row>
    <row r="5" spans="1:1" ht="13.5" x14ac:dyDescent="0.35">
      <c r="A5" s="18" t="s">
        <v>42</v>
      </c>
    </row>
    <row r="6" spans="1:1" ht="13.5" x14ac:dyDescent="0.35">
      <c r="A6" s="18" t="s">
        <v>43</v>
      </c>
    </row>
    <row r="7" spans="1:1" x14ac:dyDescent="0.35">
      <c r="A7" s="1"/>
    </row>
    <row r="8" spans="1:1" x14ac:dyDescent="0.35">
      <c r="A8" s="1" t="s">
        <v>0</v>
      </c>
    </row>
    <row r="9" spans="1:1" ht="29" x14ac:dyDescent="0.35">
      <c r="A9" s="17" t="s">
        <v>44</v>
      </c>
    </row>
    <row r="10" spans="1:1" ht="44.15" customHeight="1" x14ac:dyDescent="0.35">
      <c r="A10" s="17" t="s">
        <v>45</v>
      </c>
    </row>
    <row r="11" spans="1:1" ht="43.5" x14ac:dyDescent="0.35">
      <c r="A11" s="17" t="s">
        <v>46</v>
      </c>
    </row>
    <row r="12" spans="1:1" x14ac:dyDescent="0.35">
      <c r="A12" s="3"/>
    </row>
    <row r="13" spans="1:1" x14ac:dyDescent="0.35">
      <c r="A13" s="19" t="s">
        <v>47</v>
      </c>
    </row>
    <row r="14" spans="1:1" ht="13.5" x14ac:dyDescent="0.35">
      <c r="A14" s="48" t="s">
        <v>2</v>
      </c>
    </row>
    <row r="15" spans="1:1" ht="13.5" x14ac:dyDescent="0.35">
      <c r="A15" s="48" t="s">
        <v>26</v>
      </c>
    </row>
    <row r="16" spans="1:1" ht="13.5" x14ac:dyDescent="0.35">
      <c r="A16" s="48" t="s">
        <v>3</v>
      </c>
    </row>
    <row r="17" spans="1:1" ht="13.5" x14ac:dyDescent="0.35">
      <c r="A17" s="48" t="s">
        <v>4</v>
      </c>
    </row>
    <row r="18" spans="1:1" x14ac:dyDescent="0.35">
      <c r="A18" s="20"/>
    </row>
    <row r="19" spans="1:1" ht="43.5" x14ac:dyDescent="0.35">
      <c r="A19" s="21" t="s">
        <v>1</v>
      </c>
    </row>
    <row r="20" spans="1:1" x14ac:dyDescent="0.35">
      <c r="A20" s="3"/>
    </row>
    <row r="21" spans="1:1" x14ac:dyDescent="0.35">
      <c r="A21" s="3"/>
    </row>
    <row r="22" spans="1:1" x14ac:dyDescent="0.35">
      <c r="A22" s="2"/>
    </row>
    <row r="23" spans="1:1" x14ac:dyDescent="0.35">
      <c r="A23" s="4"/>
    </row>
    <row r="24" spans="1:1" x14ac:dyDescent="0.35">
      <c r="A24" s="4"/>
    </row>
    <row r="25" spans="1:1" x14ac:dyDescent="0.35">
      <c r="A25" s="4"/>
    </row>
    <row r="26" spans="1:1" x14ac:dyDescent="0.35">
      <c r="A26" s="4"/>
    </row>
  </sheetData>
  <hyperlinks>
    <hyperlink ref="A5" r:id="rId1" display="Full report and the methodology note: odi.org/g20-coal-subsidies" xr:uid="{00000000-0004-0000-0000-000000000000}"/>
    <hyperlink ref="A6" r:id="rId2" display="Argentina country study: odi.org/g20-coal-subsidies/argentina" xr:uid="{00000000-0004-0000-0000-000001000000}"/>
    <hyperlink ref="A14" location="'Fiscal support'!A1" display="Fiscal support" xr:uid="{00000000-0004-0000-0000-000002000000}"/>
    <hyperlink ref="A15" location="'Public finance (domestic)'!A1" display="Public finance (domestic)" xr:uid="{00000000-0004-0000-0000-000003000000}"/>
    <hyperlink ref="A16" location="'Public finance (international)'!A1" display="Public finance (international)" xr:uid="{00000000-0004-0000-0000-000004000000}"/>
    <hyperlink ref="A17" location="'SOE investment'!A1" display="SOE investment" xr:uid="{00000000-0004-0000-0000-000005000000}"/>
  </hyperlinks>
  <pageMargins left="0.7" right="0.7" top="0.75" bottom="0.75" header="0.3" footer="0.3"/>
  <pageSetup paperSize="9" orientation="portrait"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
  <sheetViews>
    <sheetView zoomScale="90" zoomScaleNormal="90" workbookViewId="0"/>
  </sheetViews>
  <sheetFormatPr defaultRowHeight="13.5" x14ac:dyDescent="0.35"/>
  <cols>
    <col min="1" max="1" width="25.8984375" customWidth="1"/>
    <col min="2" max="2" width="15.09765625" style="46" customWidth="1"/>
    <col min="3" max="3" width="17.3984375" style="46" customWidth="1"/>
    <col min="4" max="6" width="25.8984375" style="46" customWidth="1"/>
    <col min="7" max="7" width="17.3984375" style="47" customWidth="1"/>
    <col min="8" max="8" width="16.59765625" style="46" customWidth="1"/>
    <col min="9" max="10" width="13.8984375" style="46" customWidth="1"/>
    <col min="11" max="11" width="14.3984375" style="46" customWidth="1"/>
    <col min="12" max="12" width="15.09765625" style="46" customWidth="1"/>
    <col min="13" max="13" width="12.09765625" style="46" bestFit="1" customWidth="1"/>
    <col min="14" max="14" width="33.69921875" customWidth="1"/>
  </cols>
  <sheetData>
    <row r="1" spans="1:14" ht="16" thickBot="1" x14ac:dyDescent="0.4">
      <c r="A1" s="49" t="s">
        <v>38</v>
      </c>
      <c r="B1" s="31"/>
      <c r="C1" s="31"/>
      <c r="D1" s="32"/>
      <c r="E1" s="32"/>
      <c r="F1" s="9" t="s">
        <v>37</v>
      </c>
      <c r="G1" s="10">
        <v>2016</v>
      </c>
      <c r="H1" s="11">
        <v>15.359</v>
      </c>
      <c r="I1" s="37">
        <v>2017</v>
      </c>
      <c r="J1" s="38">
        <v>17.227</v>
      </c>
      <c r="K1" s="39"/>
      <c r="L1" s="39"/>
      <c r="M1" s="39"/>
      <c r="N1" s="6"/>
    </row>
    <row r="2" spans="1:14" x14ac:dyDescent="0.35">
      <c r="A2" s="6"/>
      <c r="B2" s="39"/>
      <c r="C2" s="39"/>
      <c r="D2" s="39"/>
      <c r="E2" s="39"/>
      <c r="F2" s="39"/>
      <c r="G2" s="40"/>
      <c r="H2" s="39"/>
      <c r="I2" s="39"/>
      <c r="J2" s="39"/>
      <c r="K2" s="39"/>
      <c r="L2" s="39"/>
      <c r="M2" s="39"/>
      <c r="N2" s="6"/>
    </row>
    <row r="3" spans="1:14" ht="54" customHeight="1" x14ac:dyDescent="0.35">
      <c r="A3" s="22" t="s">
        <v>6</v>
      </c>
      <c r="B3" s="22" t="s">
        <v>7</v>
      </c>
      <c r="C3" s="22" t="s">
        <v>8</v>
      </c>
      <c r="D3" s="22" t="s">
        <v>9</v>
      </c>
      <c r="E3" s="22" t="s">
        <v>10</v>
      </c>
      <c r="F3" s="22" t="s">
        <v>11</v>
      </c>
      <c r="G3" s="22" t="s">
        <v>12</v>
      </c>
      <c r="H3" s="22" t="s">
        <v>13</v>
      </c>
      <c r="I3" s="22" t="s">
        <v>48</v>
      </c>
      <c r="J3" s="22" t="s">
        <v>49</v>
      </c>
      <c r="K3" s="22" t="s">
        <v>50</v>
      </c>
      <c r="L3" s="23" t="s">
        <v>14</v>
      </c>
      <c r="M3" s="24" t="s">
        <v>15</v>
      </c>
      <c r="N3" s="25" t="s">
        <v>16</v>
      </c>
    </row>
    <row r="4" spans="1:14" s="30" customFormat="1" ht="52" x14ac:dyDescent="0.35">
      <c r="A4" s="27" t="s">
        <v>28</v>
      </c>
      <c r="B4" s="33" t="s">
        <v>17</v>
      </c>
      <c r="C4" s="33" t="s">
        <v>18</v>
      </c>
      <c r="D4" s="33" t="s">
        <v>19</v>
      </c>
      <c r="E4" s="33" t="s">
        <v>20</v>
      </c>
      <c r="F4" s="34" t="s">
        <v>32</v>
      </c>
      <c r="G4" s="35" t="s">
        <v>21</v>
      </c>
      <c r="H4" s="36"/>
      <c r="I4" s="12">
        <v>221185985</v>
      </c>
      <c r="J4" s="12">
        <v>308239499</v>
      </c>
      <c r="K4" s="12">
        <f>AVERAGE(I4:J4)*0.0257</f>
        <v>6803117.4693999998</v>
      </c>
      <c r="L4" s="12">
        <f>((I4/$H$1)+(J4/$J$1))/2*0.0257</f>
        <v>414976.3624939468</v>
      </c>
      <c r="M4" s="13" t="s">
        <v>31</v>
      </c>
      <c r="N4" s="29" t="s">
        <v>33</v>
      </c>
    </row>
    <row r="5" spans="1:14" s="30" customFormat="1" ht="26" x14ac:dyDescent="0.35">
      <c r="A5" s="28" t="s">
        <v>29</v>
      </c>
      <c r="B5" s="33" t="s">
        <v>17</v>
      </c>
      <c r="C5" s="33" t="s">
        <v>18</v>
      </c>
      <c r="D5" s="33" t="s">
        <v>19</v>
      </c>
      <c r="E5" s="33" t="s">
        <v>20</v>
      </c>
      <c r="F5" s="34" t="s">
        <v>34</v>
      </c>
      <c r="G5" s="35" t="s">
        <v>21</v>
      </c>
      <c r="H5" s="36"/>
      <c r="I5" s="12">
        <v>6574225291</v>
      </c>
      <c r="J5" s="12">
        <v>5322102666</v>
      </c>
      <c r="K5" s="12">
        <f>AVERAGE(I5:J5)</f>
        <v>5948163978.5</v>
      </c>
      <c r="L5" s="12">
        <f>((I5/$H$1)+(J5/$J$1))/2</f>
        <v>368488468.16292703</v>
      </c>
      <c r="M5" s="13" t="s">
        <v>31</v>
      </c>
      <c r="N5" s="29" t="s">
        <v>36</v>
      </c>
    </row>
    <row r="6" spans="1:14" s="30" customFormat="1" x14ac:dyDescent="0.35">
      <c r="A6" s="28" t="s">
        <v>22</v>
      </c>
      <c r="B6" s="33" t="s">
        <v>17</v>
      </c>
      <c r="C6" s="33" t="s">
        <v>18</v>
      </c>
      <c r="D6" s="33" t="s">
        <v>23</v>
      </c>
      <c r="E6" s="33" t="s">
        <v>24</v>
      </c>
      <c r="F6" s="33" t="s">
        <v>30</v>
      </c>
      <c r="G6" s="35" t="s">
        <v>25</v>
      </c>
      <c r="H6" s="33" t="s">
        <v>25</v>
      </c>
      <c r="I6" s="12">
        <v>3250000000</v>
      </c>
      <c r="J6" s="12">
        <v>4187100000</v>
      </c>
      <c r="K6" s="12">
        <f>AVERAGE(I6:J6)</f>
        <v>3718550000</v>
      </c>
      <c r="L6" s="12">
        <f>((I6/$H$1)+(J6/$J$1))/2</f>
        <v>227328412.6592283</v>
      </c>
      <c r="M6" s="13" t="s">
        <v>31</v>
      </c>
      <c r="N6" s="28"/>
    </row>
    <row r="7" spans="1:14" ht="14" thickBot="1" x14ac:dyDescent="0.4">
      <c r="A7" s="6"/>
      <c r="B7" s="39"/>
      <c r="C7" s="39"/>
      <c r="D7" s="39"/>
      <c r="E7" s="39"/>
      <c r="F7" s="39"/>
      <c r="G7" s="40"/>
      <c r="H7" s="39"/>
      <c r="I7" s="41"/>
      <c r="J7" s="41"/>
      <c r="K7" s="41"/>
      <c r="L7" s="41"/>
      <c r="M7" s="39"/>
      <c r="N7" s="6"/>
    </row>
    <row r="8" spans="1:14" s="8" customFormat="1" ht="14" thickBot="1" x14ac:dyDescent="0.4">
      <c r="A8" s="15" t="s">
        <v>5</v>
      </c>
      <c r="B8" s="42"/>
      <c r="C8" s="42"/>
      <c r="D8" s="42"/>
      <c r="E8" s="42"/>
      <c r="F8" s="42"/>
      <c r="G8" s="43"/>
      <c r="H8" s="42"/>
      <c r="I8" s="44"/>
      <c r="J8" s="44"/>
      <c r="K8" s="44">
        <f>SUM(K4:K6)</f>
        <v>9673517095.9694004</v>
      </c>
      <c r="L8" s="44">
        <f>SUM(L4:L6)</f>
        <v>596231857.18464923</v>
      </c>
      <c r="M8" s="42"/>
      <c r="N8" s="16"/>
    </row>
    <row r="9" spans="1:14" x14ac:dyDescent="0.35">
      <c r="A9" s="14"/>
      <c r="B9" s="39"/>
      <c r="C9" s="39"/>
      <c r="D9" s="39"/>
      <c r="E9" s="39"/>
      <c r="F9" s="39"/>
      <c r="G9" s="40"/>
      <c r="H9" s="39"/>
      <c r="I9" s="39"/>
      <c r="J9" s="39"/>
      <c r="K9" s="39"/>
      <c r="L9" s="39"/>
      <c r="M9" s="39"/>
      <c r="N9" s="6"/>
    </row>
    <row r="10" spans="1:14" x14ac:dyDescent="0.35">
      <c r="A10" s="14" t="s">
        <v>35</v>
      </c>
      <c r="B10" s="39"/>
      <c r="C10" s="39"/>
      <c r="D10" s="39"/>
      <c r="E10" s="39"/>
      <c r="F10" s="39"/>
      <c r="G10" s="40"/>
      <c r="H10" s="39"/>
      <c r="I10" s="39"/>
      <c r="J10" s="39"/>
      <c r="K10" s="39"/>
      <c r="L10" s="45"/>
      <c r="M10" s="39"/>
      <c r="N10" s="6"/>
    </row>
  </sheetData>
  <hyperlinks>
    <hyperlink ref="M4" r:id="rId1" xr:uid="{00000000-0004-0000-0100-000000000000}"/>
    <hyperlink ref="M5" r:id="rId2" xr:uid="{00000000-0004-0000-0100-000001000000}"/>
    <hyperlink ref="M6" r:id="rId3" xr:uid="{00000000-0004-0000-0100-000002000000}"/>
  </hyperlinks>
  <pageMargins left="0.7" right="0.7" top="0.75" bottom="0.75" header="0.3" footer="0.3"/>
  <pageSetup paperSize="9" orientation="portrait" horizontalDpi="4294967293"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90" zoomScaleNormal="90" workbookViewId="0"/>
  </sheetViews>
  <sheetFormatPr defaultColWidth="8.8984375" defaultRowHeight="14.5" x14ac:dyDescent="0.35"/>
  <cols>
    <col min="1" max="1" width="62.3984375" style="7" customWidth="1"/>
    <col min="2" max="2" width="16.59765625" style="7" customWidth="1"/>
    <col min="3" max="3" width="12.09765625" style="7" customWidth="1"/>
    <col min="4" max="4" width="10.8984375" style="7" customWidth="1"/>
    <col min="5" max="5" width="13.3984375" style="7" customWidth="1"/>
    <col min="6" max="6" width="12.3984375" style="7" customWidth="1"/>
    <col min="7" max="16384" width="8.8984375" style="7"/>
  </cols>
  <sheetData>
    <row r="1" spans="1:1" ht="15.5" x14ac:dyDescent="0.35">
      <c r="A1" s="52" t="s">
        <v>26</v>
      </c>
    </row>
    <row r="3" spans="1:1" ht="26.5" x14ac:dyDescent="0.35">
      <c r="A3" s="53"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zoomScale="90" zoomScaleNormal="90" workbookViewId="0"/>
  </sheetViews>
  <sheetFormatPr defaultColWidth="8.8984375" defaultRowHeight="14.5" x14ac:dyDescent="0.35"/>
  <cols>
    <col min="1" max="1" width="60.09765625" style="7" customWidth="1"/>
    <col min="2" max="2" width="20.59765625" style="7" customWidth="1"/>
    <col min="3" max="3" width="13.69921875" style="7" customWidth="1"/>
    <col min="4" max="4" width="8.8984375" style="7"/>
    <col min="5" max="5" width="10.69921875" style="7" customWidth="1"/>
    <col min="6" max="6" width="13.09765625" style="7" customWidth="1"/>
    <col min="7" max="7" width="13.59765625" style="7" customWidth="1"/>
    <col min="8" max="11" width="8.8984375" style="7"/>
    <col min="12" max="12" width="14.3984375" style="7" customWidth="1"/>
    <col min="13" max="16384" width="8.8984375" style="7"/>
  </cols>
  <sheetData>
    <row r="1" spans="1:1" ht="15.5" x14ac:dyDescent="0.35">
      <c r="A1" s="54" t="s">
        <v>3</v>
      </c>
    </row>
    <row r="3" spans="1:1" ht="26.5" x14ac:dyDescent="0.35">
      <c r="A3" s="53" t="s">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zoomScale="90" zoomScaleNormal="90" workbookViewId="0"/>
  </sheetViews>
  <sheetFormatPr defaultColWidth="8.8984375" defaultRowHeight="14.5" x14ac:dyDescent="0.35"/>
  <cols>
    <col min="1" max="1" width="31.09765625" style="7" customWidth="1"/>
    <col min="2" max="2" width="16.69921875" style="7" customWidth="1"/>
    <col min="3" max="3" width="13.296875" style="7" customWidth="1"/>
    <col min="4" max="4" width="12.69921875" style="7" customWidth="1"/>
    <col min="5" max="5" width="12.3984375" style="7" customWidth="1"/>
    <col min="6" max="6" width="10.8984375" style="7" customWidth="1"/>
    <col min="7" max="7" width="13" style="7" customWidth="1"/>
    <col min="8" max="8" width="11.59765625" style="7" customWidth="1"/>
    <col min="9" max="9" width="12.69921875" style="7" customWidth="1"/>
    <col min="10" max="10" width="15.296875" style="7" customWidth="1"/>
    <col min="11" max="11" width="9.69921875" style="7" customWidth="1"/>
    <col min="12" max="12" width="10.296875" style="7" customWidth="1"/>
    <col min="13" max="13" width="16" style="7" customWidth="1"/>
    <col min="14" max="16384" width="8.8984375" style="7"/>
  </cols>
  <sheetData>
    <row r="1" spans="1:4" ht="15.5" x14ac:dyDescent="0.35">
      <c r="A1" s="49" t="s">
        <v>27</v>
      </c>
      <c r="B1" s="26"/>
      <c r="C1" s="26"/>
      <c r="D1" s="26"/>
    </row>
    <row r="3" spans="1:4" ht="60" customHeight="1" x14ac:dyDescent="0.35">
      <c r="A3" s="50" t="s">
        <v>39</v>
      </c>
      <c r="B3" s="50"/>
      <c r="C3" s="50"/>
      <c r="D3" s="50"/>
    </row>
  </sheetData>
  <mergeCells count="1">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Ipek Gencsu</cp:lastModifiedBy>
  <cp:revision/>
  <dcterms:created xsi:type="dcterms:W3CDTF">2015-10-19T12:12:58Z</dcterms:created>
  <dcterms:modified xsi:type="dcterms:W3CDTF">2019-07-15T16:36:41Z</dcterms:modified>
  <cp:category/>
  <cp:contentStatus/>
</cp:coreProperties>
</file>